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年度考评计算表（土建、轨道施工类）" sheetId="2" r:id="rId1"/>
  </sheets>
  <calcPr calcId="124519"/>
</workbook>
</file>

<file path=xl/calcChain.xml><?xml version="1.0" encoding="utf-8"?>
<calcChain xmlns="http://schemas.openxmlformats.org/spreadsheetml/2006/main">
  <c r="G8" i="2"/>
  <c r="J8" s="1"/>
  <c r="G11"/>
  <c r="J11" s="1"/>
  <c r="G9"/>
  <c r="J9" s="1"/>
  <c r="G7"/>
  <c r="J7" s="1"/>
  <c r="G13"/>
  <c r="J13" s="1"/>
  <c r="G5"/>
  <c r="J5" s="1"/>
  <c r="G10"/>
  <c r="J10" s="1"/>
  <c r="G4"/>
  <c r="J4" s="1"/>
  <c r="G12"/>
  <c r="J12" s="1"/>
  <c r="G3"/>
  <c r="J3" s="1"/>
  <c r="G6"/>
  <c r="J6" s="1"/>
</calcChain>
</file>

<file path=xl/sharedStrings.xml><?xml version="1.0" encoding="utf-8"?>
<sst xmlns="http://schemas.openxmlformats.org/spreadsheetml/2006/main" count="35" uniqueCount="29">
  <si>
    <t>单位名称</t>
    <phoneticPr fontId="1" type="noConversion"/>
  </si>
  <si>
    <t>综合得分</t>
    <phoneticPr fontId="1" type="noConversion"/>
  </si>
  <si>
    <t>综合排名</t>
    <phoneticPr fontId="1" type="noConversion"/>
  </si>
  <si>
    <t>中铁四局1-2标项目部</t>
    <phoneticPr fontId="1" type="noConversion"/>
  </si>
  <si>
    <t>中铁十局3标项目部</t>
    <phoneticPr fontId="1" type="noConversion"/>
  </si>
  <si>
    <t>浙江交工6-8标项目部</t>
    <phoneticPr fontId="1" type="noConversion"/>
  </si>
  <si>
    <t>中铁隧道局9标项目部</t>
    <phoneticPr fontId="1" type="noConversion"/>
  </si>
  <si>
    <t>天津城建10标项目部</t>
    <phoneticPr fontId="1" type="noConversion"/>
  </si>
  <si>
    <t>浙江交工11标项目部</t>
    <phoneticPr fontId="1" type="noConversion"/>
  </si>
  <si>
    <t>中铁大桥局12标项目部</t>
    <phoneticPr fontId="1" type="noConversion"/>
  </si>
  <si>
    <t>中铁一局13标项目部</t>
    <phoneticPr fontId="1" type="noConversion"/>
  </si>
  <si>
    <t>廉政建设(10%)</t>
    <phoneticPr fontId="1" type="noConversion"/>
  </si>
  <si>
    <t>党建工作(10%)</t>
    <phoneticPr fontId="1" type="noConversion"/>
  </si>
  <si>
    <t>一季度考核</t>
    <phoneticPr fontId="1" type="noConversion"/>
  </si>
  <si>
    <t>二季度考核</t>
    <phoneticPr fontId="1" type="noConversion"/>
  </si>
  <si>
    <t>三季度考核</t>
    <phoneticPr fontId="1" type="noConversion"/>
  </si>
  <si>
    <t>四季度考核</t>
    <phoneticPr fontId="1" type="noConversion"/>
  </si>
  <si>
    <t>∑每季度考核得分/季度考核次数（80%）</t>
    <phoneticPr fontId="1" type="noConversion"/>
  </si>
  <si>
    <t>中铁三局铺轨1标项目部</t>
    <phoneticPr fontId="1" type="noConversion"/>
  </si>
  <si>
    <t>中铁上海工程局铺轨2标项目部</t>
    <phoneticPr fontId="1" type="noConversion"/>
  </si>
  <si>
    <t>中铁四局铺轨3标项目部</t>
    <phoneticPr fontId="1" type="noConversion"/>
  </si>
  <si>
    <t>序号</t>
    <phoneticPr fontId="1" type="noConversion"/>
  </si>
  <si>
    <t>备注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</si>
  <si>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</si>
  <si>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</si>
  <si>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</si>
  <si>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2019年立功竞赛年度施工类单位（土建、轨道）考评汇总表</t>
    <phoneticPr fontId="1" type="noConversion"/>
  </si>
  <si>
    <t>优胜奖</t>
    <phoneticPr fontId="1" type="noConversion"/>
  </si>
  <si>
    <t>综合得分=（∑每季度考核得分/季度考核次数）×80%+廉政建设得分×10%+党建工作得分×10%，考评两个季度以上单位参与年度考评。综合考虑浙江交工6-8标项目部全年安全、环保投诉、合同纠纷等问题，年度考评最后一名。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</si>
</sst>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D6" sqref="D6"/>
    </sheetView>
  </sheetViews>
  <sheetFormatPr defaultRowHeight="12"/>
  <cols>
    <col min="1" max="1" width="4.875" style="5" customWidth="1"/>
    <col min="2" max="2" width="22.5" style="5" customWidth="1"/>
    <col min="3" max="6" width="9" style="1" customWidth="1"/>
    <col min="7" max="7" width="18" style="1" customWidth="1"/>
    <col min="8" max="8" width="10.75" style="1" customWidth="1"/>
    <col min="9" max="9" width="12.125" style="1" customWidth="1"/>
    <col min="10" max="10" width="7.75" style="1" customWidth="1"/>
    <col min="11" max="11" width="7.375" style="1" customWidth="1"/>
    <col min="12" max="12" width="8" style="5" customWidth="1"/>
    <col min="13" max="16384" width="9" style="5"/>
  </cols>
  <sheetData>
    <row r="1" spans="1:12" ht="25.5" customHeight="1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30.75" customHeight="1">
      <c r="A2" s="3" t="s">
        <v>21</v>
      </c>
      <c r="B2" s="3" t="s">
        <v>0</v>
      </c>
      <c r="C2" s="3" t="s">
        <v>13</v>
      </c>
      <c r="D2" s="3" t="s">
        <v>14</v>
      </c>
      <c r="E2" s="3" t="s">
        <v>15</v>
      </c>
      <c r="F2" s="3" t="s">
        <v>16</v>
      </c>
      <c r="G2" s="2" t="s">
        <v>17</v>
      </c>
      <c r="H2" s="3" t="s">
        <v>11</v>
      </c>
      <c r="I2" s="3" t="s">
        <v>12</v>
      </c>
      <c r="J2" s="3" t="s">
        <v>1</v>
      </c>
      <c r="K2" s="3" t="s">
        <v>2</v>
      </c>
      <c r="L2" s="3" t="s">
        <v>22</v>
      </c>
    </row>
    <row r="3" spans="1:12" ht="24.75" customHeight="1">
      <c r="A3" s="3">
        <v>1</v>
      </c>
      <c r="B3" s="3" t="s">
        <v>10</v>
      </c>
      <c r="C3" s="4">
        <v>97.35</v>
      </c>
      <c r="D3" s="4">
        <v>95.300000000000011</v>
      </c>
      <c r="E3" s="4">
        <v>93.600000000000009</v>
      </c>
      <c r="F3" s="4">
        <v>92.500000000000014</v>
      </c>
      <c r="G3" s="6">
        <f>(C3+D3+E3+F3)/4</f>
        <v>94.6875</v>
      </c>
      <c r="H3" s="3">
        <v>95</v>
      </c>
      <c r="I3" s="3">
        <v>105</v>
      </c>
      <c r="J3" s="6">
        <f>G3*0.8+H3*0.1+I3*0.1</f>
        <v>95.75</v>
      </c>
      <c r="K3" s="3">
        <v>1</v>
      </c>
      <c r="L3" s="3" t="s">
        <v>23</v>
      </c>
    </row>
    <row r="4" spans="1:12" ht="24.75" customHeight="1">
      <c r="A4" s="3">
        <v>2</v>
      </c>
      <c r="B4" s="3" t="s">
        <v>8</v>
      </c>
      <c r="C4" s="4">
        <v>98.370000000000019</v>
      </c>
      <c r="D4" s="4">
        <v>95.2</v>
      </c>
      <c r="E4" s="4">
        <v>90.9</v>
      </c>
      <c r="F4" s="4">
        <v>89.85</v>
      </c>
      <c r="G4" s="6">
        <f>(C4+D4+E4+F4)/4</f>
        <v>93.580000000000013</v>
      </c>
      <c r="H4" s="3">
        <v>92</v>
      </c>
      <c r="I4" s="3">
        <v>105</v>
      </c>
      <c r="J4" s="6">
        <f>G4*0.8+H4*0.1+I4*0.1</f>
        <v>94.564000000000021</v>
      </c>
      <c r="K4" s="3">
        <v>2</v>
      </c>
      <c r="L4" s="3" t="s">
        <v>24</v>
      </c>
    </row>
    <row r="5" spans="1:12" ht="24.75" customHeight="1">
      <c r="A5" s="3">
        <v>3</v>
      </c>
      <c r="B5" s="3" t="s">
        <v>6</v>
      </c>
      <c r="C5" s="4">
        <v>96.465000000000003</v>
      </c>
      <c r="D5" s="4">
        <v>93.999999999999986</v>
      </c>
      <c r="E5" s="4">
        <v>91.699999999999989</v>
      </c>
      <c r="F5" s="4">
        <v>90.350000000000009</v>
      </c>
      <c r="G5" s="6">
        <f>(C5+D5+E5+F5)/4</f>
        <v>93.128749999999997</v>
      </c>
      <c r="H5" s="3">
        <v>95</v>
      </c>
      <c r="I5" s="3">
        <v>105</v>
      </c>
      <c r="J5" s="6">
        <f>G5*0.8+H5*0.1+I5*0.1</f>
        <v>94.503</v>
      </c>
      <c r="K5" s="3">
        <v>3</v>
      </c>
      <c r="L5" s="3" t="s">
        <v>24</v>
      </c>
    </row>
    <row r="6" spans="1:12" ht="24.75" customHeight="1">
      <c r="A6" s="3">
        <v>4</v>
      </c>
      <c r="B6" s="3" t="s">
        <v>3</v>
      </c>
      <c r="C6" s="4">
        <v>98.64</v>
      </c>
      <c r="D6" s="4">
        <v>94.300000000000011</v>
      </c>
      <c r="E6" s="4">
        <v>92.3</v>
      </c>
      <c r="F6" s="4">
        <v>87.05</v>
      </c>
      <c r="G6" s="6">
        <f>(C6+D6+E6+F6)/4</f>
        <v>93.072500000000005</v>
      </c>
      <c r="H6" s="3">
        <v>97</v>
      </c>
      <c r="I6" s="3">
        <v>103</v>
      </c>
      <c r="J6" s="6">
        <f t="shared" ref="J6:J10" si="0">G6*0.8+H6*0.1+I6*0.1</f>
        <v>94.458000000000013</v>
      </c>
      <c r="K6" s="3">
        <v>4</v>
      </c>
      <c r="L6" s="3" t="s">
        <v>25</v>
      </c>
    </row>
    <row r="7" spans="1:12" ht="24.75" customHeight="1">
      <c r="A7" s="3">
        <v>5</v>
      </c>
      <c r="B7" s="3" t="s">
        <v>4</v>
      </c>
      <c r="C7" s="4">
        <v>96.625000000000014</v>
      </c>
      <c r="D7" s="4">
        <v>95.65</v>
      </c>
      <c r="E7" s="4">
        <v>89</v>
      </c>
      <c r="F7" s="4">
        <v>91.15</v>
      </c>
      <c r="G7" s="6">
        <f t="shared" ref="G7:G10" si="1">(C7+D7+E7+F7)/4</f>
        <v>93.106250000000017</v>
      </c>
      <c r="H7" s="3">
        <v>92</v>
      </c>
      <c r="I7" s="3">
        <v>98</v>
      </c>
      <c r="J7" s="6">
        <f t="shared" si="0"/>
        <v>93.485000000000014</v>
      </c>
      <c r="K7" s="3">
        <v>5</v>
      </c>
      <c r="L7" s="3" t="s">
        <v>25</v>
      </c>
    </row>
    <row r="8" spans="1:12" ht="24.75" customHeight="1">
      <c r="A8" s="3">
        <v>6</v>
      </c>
      <c r="B8" s="3" t="s">
        <v>20</v>
      </c>
      <c r="C8" s="3"/>
      <c r="D8" s="3"/>
      <c r="E8" s="3">
        <v>93.3</v>
      </c>
      <c r="F8" s="4">
        <v>90.85</v>
      </c>
      <c r="G8" s="6">
        <f>(E8+F8)/2</f>
        <v>92.074999999999989</v>
      </c>
      <c r="H8" s="3">
        <v>89</v>
      </c>
      <c r="I8" s="3">
        <v>103</v>
      </c>
      <c r="J8" s="6">
        <f>G8*0.8+H8*0.1+I8*0.1</f>
        <v>92.86</v>
      </c>
      <c r="K8" s="3">
        <v>6</v>
      </c>
      <c r="L8" s="3" t="s">
        <v>25</v>
      </c>
    </row>
    <row r="9" spans="1:12" ht="24.75" customHeight="1">
      <c r="A9" s="3">
        <v>7</v>
      </c>
      <c r="B9" s="3" t="s">
        <v>18</v>
      </c>
      <c r="C9" s="3"/>
      <c r="D9" s="3"/>
      <c r="E9" s="3">
        <v>87.4</v>
      </c>
      <c r="F9" s="4">
        <v>95.550000000000011</v>
      </c>
      <c r="G9" s="6">
        <f>(E9+F9)/2</f>
        <v>91.475000000000009</v>
      </c>
      <c r="H9" s="3">
        <v>82</v>
      </c>
      <c r="I9" s="3">
        <v>105</v>
      </c>
      <c r="J9" s="6">
        <f>G9*0.8+H9*0.1+I9*0.1</f>
        <v>91.88000000000001</v>
      </c>
      <c r="K9" s="3">
        <v>7</v>
      </c>
      <c r="L9" s="3" t="s">
        <v>25</v>
      </c>
    </row>
    <row r="10" spans="1:12" ht="24.75" customHeight="1">
      <c r="A10" s="3">
        <v>8</v>
      </c>
      <c r="B10" s="3" t="s">
        <v>7</v>
      </c>
      <c r="C10" s="4">
        <v>92.300000000000011</v>
      </c>
      <c r="D10" s="4">
        <v>81.75</v>
      </c>
      <c r="E10" s="4">
        <v>79.650000000000006</v>
      </c>
      <c r="F10" s="4">
        <v>83</v>
      </c>
      <c r="G10" s="6">
        <f t="shared" si="1"/>
        <v>84.175000000000011</v>
      </c>
      <c r="H10" s="3">
        <v>95</v>
      </c>
      <c r="I10" s="3">
        <v>102</v>
      </c>
      <c r="J10" s="6">
        <f t="shared" si="0"/>
        <v>87.04000000000002</v>
      </c>
      <c r="K10" s="3">
        <v>8</v>
      </c>
      <c r="L10" s="3" t="s">
        <v>27</v>
      </c>
    </row>
    <row r="11" spans="1:12" ht="24.75" customHeight="1">
      <c r="A11" s="3">
        <v>9</v>
      </c>
      <c r="B11" s="3" t="s">
        <v>19</v>
      </c>
      <c r="C11" s="3"/>
      <c r="D11" s="3"/>
      <c r="E11" s="3">
        <v>87.100000000000009</v>
      </c>
      <c r="F11" s="4">
        <v>86.95</v>
      </c>
      <c r="G11" s="6">
        <f>(E11+F11)/2</f>
        <v>87.025000000000006</v>
      </c>
      <c r="H11" s="3">
        <v>78</v>
      </c>
      <c r="I11" s="3">
        <v>92</v>
      </c>
      <c r="J11" s="6">
        <f>G11*0.8+H11*0.1+I11*0.1</f>
        <v>86.62</v>
      </c>
      <c r="K11" s="3">
        <v>9</v>
      </c>
      <c r="L11" s="3" t="s">
        <v>27</v>
      </c>
    </row>
    <row r="12" spans="1:12" ht="24.75" customHeight="1">
      <c r="A12" s="3">
        <v>10</v>
      </c>
      <c r="B12" s="3" t="s">
        <v>9</v>
      </c>
      <c r="C12" s="4">
        <v>98.050000000000011</v>
      </c>
      <c r="D12" s="4">
        <v>92.7</v>
      </c>
      <c r="E12" s="4">
        <v>85.05</v>
      </c>
      <c r="F12" s="4">
        <v>85.4</v>
      </c>
      <c r="G12" s="6">
        <f>(C12+D12+E12+F12)/4</f>
        <v>90.300000000000011</v>
      </c>
      <c r="H12" s="3">
        <v>60</v>
      </c>
      <c r="I12" s="3">
        <v>60</v>
      </c>
      <c r="J12" s="6">
        <f>G12*0.8+H12*0.1+I12*0.1</f>
        <v>84.240000000000009</v>
      </c>
      <c r="K12" s="3">
        <v>10</v>
      </c>
      <c r="L12" s="3" t="s">
        <v>27</v>
      </c>
    </row>
    <row r="13" spans="1:12" ht="24.75" customHeight="1">
      <c r="A13" s="3">
        <v>11</v>
      </c>
      <c r="B13" s="3" t="s">
        <v>5</v>
      </c>
      <c r="C13" s="4">
        <v>97.23</v>
      </c>
      <c r="D13" s="4">
        <v>90.9</v>
      </c>
      <c r="E13" s="4">
        <v>88.15</v>
      </c>
      <c r="F13" s="4">
        <v>82.049999999999983</v>
      </c>
      <c r="G13" s="6">
        <f>(C13+D13+E13+F13)/4</f>
        <v>89.582499999999982</v>
      </c>
      <c r="H13" s="3">
        <v>92</v>
      </c>
      <c r="I13" s="3">
        <v>105</v>
      </c>
      <c r="J13" s="6">
        <f>G13*0.8+H13*0.1+I13*0.1</f>
        <v>91.365999999999985</v>
      </c>
      <c r="K13" s="3">
        <v>11</v>
      </c>
      <c r="L13" s="3"/>
    </row>
    <row r="14" spans="1:12" ht="38.25" customHeight="1">
      <c r="A14" s="7" t="s">
        <v>28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mergeCells count="2">
    <mergeCell ref="A14:L14"/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年度考评计算表（土建、轨道施工类）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2020-02-20T04:06:04Z</dcterms:modified>
</cp:coreProperties>
</file>